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450" windowHeight="10170"/>
  </bookViews>
  <sheets>
    <sheet name="начисление пенсии" sheetId="2" r:id="rId1"/>
    <sheet name="денежное содержание" sheetId="1" r:id="rId2"/>
  </sheets>
  <calcPr calcId="125725" iterateDelta="1E-4"/>
</workbook>
</file>

<file path=xl/calcChain.xml><?xml version="1.0" encoding="utf-8"?>
<calcChain xmlns="http://schemas.openxmlformats.org/spreadsheetml/2006/main">
  <c r="E6" i="1"/>
  <c r="H6" s="1"/>
  <c r="E7" i="2" s="1"/>
  <c r="F7" s="1"/>
  <c r="H7" s="1"/>
  <c r="E5" i="1"/>
  <c r="H5" s="1"/>
  <c r="E6" i="2" s="1"/>
  <c r="F6" s="1"/>
  <c r="H6" s="1"/>
</calcChain>
</file>

<file path=xl/sharedStrings.xml><?xml version="1.0" encoding="utf-8"?>
<sst xmlns="http://schemas.openxmlformats.org/spreadsheetml/2006/main" count="35" uniqueCount="34">
  <si>
    <t>Ф.И.О</t>
  </si>
  <si>
    <t>СТАЖ</t>
  </si>
  <si>
    <t>№п/п</t>
  </si>
  <si>
    <t xml:space="preserve">назначение
% </t>
  </si>
  <si>
    <t>% от денеж 
содерж</t>
  </si>
  <si>
    <t>Расчет 
доплаты</t>
  </si>
  <si>
    <t>№
п/п</t>
  </si>
  <si>
    <t>Яковлев Николай Георгиевич</t>
  </si>
  <si>
    <t>ден содер
на 01.01.2023</t>
  </si>
  <si>
    <t>Расчет произвел:</t>
  </si>
  <si>
    <t>Экономист по фин.работе</t>
  </si>
  <si>
    <t>Стригова И.А.</t>
  </si>
  <si>
    <t>Расчет денежного содержания</t>
  </si>
  <si>
    <t>6гр=5гр*4гр</t>
  </si>
  <si>
    <t>8гр=6гр-7гр</t>
  </si>
  <si>
    <t>оклад котрый был при начислении мун пенсии</t>
  </si>
  <si>
    <t>Суханова Галина Ильинична</t>
  </si>
  <si>
    <t>оклад на момент индексации пенсии на 01.01.2023</t>
  </si>
  <si>
    <t>итого коффициент индексации з/платы</t>
  </si>
  <si>
    <t>6гр=5гр/4гр*100</t>
  </si>
  <si>
    <t xml:space="preserve">з/пл на момент назначения мун.пенсии </t>
  </si>
  <si>
    <t>итого денежное содержание на 01.01.2023 составляет</t>
  </si>
  <si>
    <t>доплата до мрот 16242*1,8=29235,6(это 1ст); 14617,8( 0,5 ст)</t>
  </si>
  <si>
    <t>Суханова Галина Ильинична(0,5 ставки)</t>
  </si>
  <si>
    <t>Яковлев Николай Георгиевич(1 ставка)</t>
  </si>
  <si>
    <t>19лет10мес</t>
  </si>
  <si>
    <t xml:space="preserve">примечание к 4гр: 15лет мун.стаж-45% + за каждый полный отработанный год 3%, но неболее 75% </t>
  </si>
  <si>
    <t>Пенсия по 
старости( справка с ПФР)</t>
  </si>
  <si>
    <t>с 01.01.2023 года размер фиксированной выплаты к страховой пенсии по старости составляет 7567,33*1,5(Р.К)= 11351,0 мин.доплата к мун.пенсии</t>
  </si>
  <si>
    <t>17лет</t>
  </si>
  <si>
    <t xml:space="preserve"> </t>
  </si>
  <si>
    <t xml:space="preserve">Таким образом, полученный расчет пенсии ниже установленной фиксированной страховой  пенсии по старости в соответствии с частью1 статьи 16 ФЗ "О страховых пенсиях" в размере 7567руб.33коп. * 1,5(Р.К)= 11351,0 руб. составляет доплата к муниципальной пенсии.    </t>
  </si>
  <si>
    <t>Расчет по начислению муниципальной пенсии за выслугу лет с 01.01.2023</t>
  </si>
  <si>
    <t>Администрация сельского поселения "Икшицкое"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</si>
</sst>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9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7" fontId="5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I7" sqref="I7"/>
    </sheetView>
  </sheetViews>
  <sheetFormatPr defaultRowHeight="15"/>
  <cols>
    <col min="1" max="1" width="4.5703125" customWidth="1"/>
    <col min="2" max="2" width="20.7109375" bestFit="1" customWidth="1"/>
    <col min="5" max="5" width="14.7109375" customWidth="1"/>
    <col min="6" max="6" width="11.85546875" customWidth="1"/>
    <col min="7" max="7" width="13" customWidth="1"/>
    <col min="8" max="8" width="16.42578125" customWidth="1"/>
    <col min="9" max="9" width="22.42578125" bestFit="1" customWidth="1"/>
  </cols>
  <sheetData>
    <row r="1" spans="1:9" ht="24" customHeight="1">
      <c r="A1" s="36"/>
      <c r="B1" s="46" t="s">
        <v>33</v>
      </c>
      <c r="C1" s="46"/>
      <c r="D1" s="46"/>
      <c r="E1" s="46"/>
      <c r="F1" s="46"/>
      <c r="G1" s="46"/>
      <c r="H1" s="46"/>
      <c r="I1" s="46"/>
    </row>
    <row r="2" spans="1:9" ht="23.25" customHeight="1">
      <c r="A2" s="47" t="s">
        <v>32</v>
      </c>
      <c r="B2" s="47"/>
      <c r="C2" s="47"/>
      <c r="D2" s="47"/>
      <c r="E2" s="47"/>
      <c r="F2" s="47"/>
      <c r="G2" s="47"/>
      <c r="H2" s="47"/>
      <c r="I2" s="47"/>
    </row>
    <row r="3" spans="1:9" ht="15.75" thickBot="1">
      <c r="B3" s="5"/>
      <c r="F3" s="4"/>
    </row>
    <row r="4" spans="1:9" ht="153" customHeight="1" thickBot="1">
      <c r="A4" s="43" t="s">
        <v>6</v>
      </c>
      <c r="B4" s="20" t="s">
        <v>0</v>
      </c>
      <c r="C4" s="20" t="s">
        <v>1</v>
      </c>
      <c r="D4" s="21" t="s">
        <v>3</v>
      </c>
      <c r="E4" s="21" t="s">
        <v>8</v>
      </c>
      <c r="F4" s="21" t="s">
        <v>4</v>
      </c>
      <c r="G4" s="21" t="s">
        <v>27</v>
      </c>
      <c r="H4" s="21" t="s">
        <v>5</v>
      </c>
      <c r="I4" s="44" t="s">
        <v>28</v>
      </c>
    </row>
    <row r="5" spans="1:9" ht="12" customHeight="1">
      <c r="A5" s="39">
        <v>1</v>
      </c>
      <c r="B5" s="40">
        <v>2</v>
      </c>
      <c r="C5" s="40">
        <v>3</v>
      </c>
      <c r="D5" s="41">
        <v>4</v>
      </c>
      <c r="E5" s="41">
        <v>5</v>
      </c>
      <c r="F5" s="41" t="s">
        <v>13</v>
      </c>
      <c r="G5" s="41">
        <v>7</v>
      </c>
      <c r="H5" s="41" t="s">
        <v>14</v>
      </c>
      <c r="I5" s="42">
        <v>9</v>
      </c>
    </row>
    <row r="6" spans="1:9" ht="50.25" customHeight="1">
      <c r="A6" s="15">
        <v>1</v>
      </c>
      <c r="B6" s="1" t="s">
        <v>7</v>
      </c>
      <c r="C6" s="1" t="s">
        <v>29</v>
      </c>
      <c r="D6" s="2">
        <v>0.51</v>
      </c>
      <c r="E6" s="3">
        <f>'денежное содержание'!H5</f>
        <v>50383.795625507708</v>
      </c>
      <c r="F6" s="3">
        <f>E6*D6</f>
        <v>25695.73576900893</v>
      </c>
      <c r="G6" s="22">
        <v>23538.95</v>
      </c>
      <c r="H6" s="22">
        <f>F6-G6</f>
        <v>2156.7857690089295</v>
      </c>
      <c r="I6" s="23">
        <v>11351</v>
      </c>
    </row>
    <row r="7" spans="1:9" ht="50.25" customHeight="1" thickBot="1">
      <c r="A7" s="16">
        <v>2</v>
      </c>
      <c r="B7" s="37" t="s">
        <v>16</v>
      </c>
      <c r="C7" s="17" t="s">
        <v>25</v>
      </c>
      <c r="D7" s="18">
        <v>0.56999999999999995</v>
      </c>
      <c r="E7" s="38">
        <f>'денежное содержание'!H6</f>
        <v>14617.802538469521</v>
      </c>
      <c r="F7" s="19">
        <f>E7*D7</f>
        <v>8332.1474469276254</v>
      </c>
      <c r="G7" s="24">
        <v>14285.66</v>
      </c>
      <c r="H7" s="24">
        <f>F7-G7</f>
        <v>-5953.5125530723744</v>
      </c>
      <c r="I7" s="25">
        <v>11351</v>
      </c>
    </row>
    <row r="8" spans="1:9" ht="22.5" customHeight="1">
      <c r="A8" s="6"/>
      <c r="B8" s="48" t="s">
        <v>26</v>
      </c>
      <c r="C8" s="48"/>
      <c r="D8" s="48"/>
      <c r="E8" s="48"/>
      <c r="F8" s="48"/>
      <c r="G8" s="48"/>
      <c r="H8" s="48"/>
      <c r="I8" s="48"/>
    </row>
    <row r="9" spans="1:9" ht="15.75">
      <c r="A9" s="6"/>
      <c r="B9" s="7"/>
      <c r="C9" s="7"/>
      <c r="D9" s="8"/>
      <c r="E9" s="6"/>
      <c r="F9" s="6"/>
      <c r="G9" s="9"/>
      <c r="H9" s="6"/>
      <c r="I9" s="6"/>
    </row>
    <row r="10" spans="1:9" ht="57.75" customHeight="1">
      <c r="A10" t="s">
        <v>30</v>
      </c>
      <c r="B10" s="45" t="s">
        <v>31</v>
      </c>
      <c r="C10" s="45"/>
      <c r="D10" s="45"/>
      <c r="E10" s="45"/>
      <c r="F10" s="45"/>
      <c r="G10" s="45"/>
      <c r="H10" s="45"/>
      <c r="I10" s="45"/>
    </row>
    <row r="11" spans="1:9" ht="32.25" customHeight="1">
      <c r="B11" s="35"/>
      <c r="C11" s="35"/>
      <c r="D11" s="35"/>
      <c r="E11" s="35"/>
      <c r="F11" s="35"/>
      <c r="G11" s="35"/>
      <c r="H11" s="35"/>
      <c r="I11" s="35"/>
    </row>
    <row r="12" spans="1:9" ht="18.75">
      <c r="B12" s="10" t="s">
        <v>9</v>
      </c>
      <c r="C12" s="10"/>
      <c r="D12" s="10"/>
      <c r="E12" s="10"/>
      <c r="F12" s="10"/>
      <c r="G12" s="10"/>
      <c r="H12" s="10"/>
      <c r="I12" s="10"/>
    </row>
    <row r="13" spans="1:9" ht="18.75">
      <c r="B13" s="10" t="s">
        <v>10</v>
      </c>
      <c r="C13" s="10"/>
      <c r="D13" s="10"/>
      <c r="E13" s="10"/>
      <c r="F13" s="10"/>
      <c r="G13" s="10"/>
      <c r="H13" s="10" t="s">
        <v>11</v>
      </c>
      <c r="I13" s="10"/>
    </row>
    <row r="14" spans="1:9" ht="18.75">
      <c r="B14" s="10"/>
      <c r="C14" s="10"/>
      <c r="D14" s="10"/>
      <c r="E14" s="10"/>
      <c r="F14" s="10"/>
      <c r="G14" s="10"/>
      <c r="H14" s="10"/>
      <c r="I14" s="10"/>
    </row>
    <row r="15" spans="1:9" ht="18.75">
      <c r="B15" s="10"/>
      <c r="C15" s="10"/>
      <c r="D15" s="10"/>
      <c r="E15" s="10"/>
      <c r="F15" s="10"/>
      <c r="G15" s="10"/>
      <c r="H15" s="10"/>
      <c r="I15" s="10"/>
    </row>
    <row r="16" spans="1:9" ht="18.75">
      <c r="B16" s="10"/>
      <c r="C16" s="10"/>
      <c r="D16" s="10"/>
      <c r="E16" s="10"/>
      <c r="F16" s="10"/>
      <c r="G16" s="10"/>
      <c r="H16" s="10"/>
      <c r="I16" s="10"/>
    </row>
  </sheetData>
  <mergeCells count="4">
    <mergeCell ref="B10:I10"/>
    <mergeCell ref="B1:I1"/>
    <mergeCell ref="A2:I2"/>
    <mergeCell ref="B8:I8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zoomScale="120" zoomScaleNormal="120" workbookViewId="0">
      <selection activeCell="F5" sqref="F5"/>
    </sheetView>
  </sheetViews>
  <sheetFormatPr defaultRowHeight="18.75"/>
  <cols>
    <col min="1" max="1" width="5.5703125" style="10" customWidth="1"/>
    <col min="2" max="2" width="28.85546875" style="10" customWidth="1"/>
    <col min="3" max="3" width="11.85546875" style="10" customWidth="1"/>
    <col min="4" max="4" width="10.5703125" style="10" customWidth="1"/>
    <col min="5" max="5" width="13.42578125" style="10" customWidth="1"/>
    <col min="6" max="6" width="13.28515625" style="10" bestFit="1" customWidth="1"/>
    <col min="7" max="7" width="13.28515625" style="10" customWidth="1"/>
    <col min="8" max="8" width="16.42578125" style="10" customWidth="1"/>
    <col min="9" max="9" width="11.7109375" style="10" customWidth="1"/>
    <col min="10" max="16384" width="9.140625" style="10"/>
  </cols>
  <sheetData>
    <row r="1" spans="1:8" ht="19.5">
      <c r="A1" s="47" t="s">
        <v>12</v>
      </c>
      <c r="B1" s="47"/>
      <c r="C1" s="47"/>
      <c r="D1" s="47"/>
      <c r="E1" s="47"/>
      <c r="F1" s="47"/>
      <c r="G1" s="47"/>
      <c r="H1" s="47"/>
    </row>
    <row r="2" spans="1:8">
      <c r="B2" s="28"/>
      <c r="F2" s="29"/>
      <c r="G2" s="29"/>
    </row>
    <row r="3" spans="1:8" ht="122.25" customHeight="1">
      <c r="A3" s="14" t="s">
        <v>2</v>
      </c>
      <c r="B3" s="26" t="s">
        <v>0</v>
      </c>
      <c r="C3" s="12" t="s">
        <v>15</v>
      </c>
      <c r="D3" s="12" t="s">
        <v>17</v>
      </c>
      <c r="E3" s="12" t="s">
        <v>18</v>
      </c>
      <c r="F3" s="12" t="s">
        <v>20</v>
      </c>
      <c r="G3" s="12" t="s">
        <v>22</v>
      </c>
      <c r="H3" s="12" t="s">
        <v>21</v>
      </c>
    </row>
    <row r="4" spans="1:8" ht="18" customHeight="1">
      <c r="A4" s="30">
        <v>1</v>
      </c>
      <c r="B4" s="31">
        <v>2</v>
      </c>
      <c r="C4" s="32">
        <v>4</v>
      </c>
      <c r="D4" s="32">
        <v>5</v>
      </c>
      <c r="E4" s="32" t="s">
        <v>19</v>
      </c>
      <c r="F4" s="32">
        <v>7</v>
      </c>
      <c r="G4" s="32">
        <v>8</v>
      </c>
      <c r="H4" s="32">
        <v>9</v>
      </c>
    </row>
    <row r="5" spans="1:8" ht="41.25" customHeight="1">
      <c r="A5" s="13">
        <v>1</v>
      </c>
      <c r="B5" s="11" t="s">
        <v>24</v>
      </c>
      <c r="C5" s="33">
        <v>2462</v>
      </c>
      <c r="D5" s="33">
        <v>4697</v>
      </c>
      <c r="E5" s="11">
        <f>D5/C5*100</f>
        <v>190.77985377741672</v>
      </c>
      <c r="F5" s="27">
        <v>26409.39</v>
      </c>
      <c r="G5" s="27"/>
      <c r="H5" s="34">
        <f>E5*F5/100</f>
        <v>50383.795625507708</v>
      </c>
    </row>
    <row r="6" spans="1:8" ht="34.5" customHeight="1">
      <c r="A6" s="13">
        <v>2</v>
      </c>
      <c r="B6" s="11" t="s">
        <v>23</v>
      </c>
      <c r="C6" s="33">
        <v>1156.76</v>
      </c>
      <c r="D6" s="33">
        <v>1550</v>
      </c>
      <c r="E6" s="11">
        <f>D6/C6*100</f>
        <v>133.99495141602407</v>
      </c>
      <c r="F6" s="27">
        <v>8811.61</v>
      </c>
      <c r="G6" s="27">
        <v>2810.69</v>
      </c>
      <c r="H6" s="34">
        <f>(E6*F6/100)+G6</f>
        <v>14617.802538469521</v>
      </c>
    </row>
    <row r="7" spans="1:8">
      <c r="D7" s="49"/>
      <c r="E7" s="49"/>
      <c r="F7" s="49"/>
      <c r="G7" s="28"/>
    </row>
  </sheetData>
  <mergeCells count="2">
    <mergeCell ref="A1:H1"/>
    <mergeCell ref="D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начисление пенсии</vt:lpstr>
      <vt:lpstr>денежное 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Икшица</cp:lastModifiedBy>
  <cp:lastPrinted>2023-03-24T07:02:24Z</cp:lastPrinted>
  <dcterms:created xsi:type="dcterms:W3CDTF">2013-11-27T00:00:17Z</dcterms:created>
  <dcterms:modified xsi:type="dcterms:W3CDTF">2023-03-28T06:07:45Z</dcterms:modified>
</cp:coreProperties>
</file>